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44952D83-34D1-4E5E-9F41-1628AFAAC621}" xr6:coauthVersionLast="47" xr6:coauthVersionMax="47" xr10:uidLastSave="{00000000-0000-0000-0000-000000000000}"/>
  <bookViews>
    <workbookView xWindow="31740" yWindow="294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7" i="1" l="1"/>
  <c r="S55" i="1"/>
  <c r="S54" i="1"/>
  <c r="S56" i="1" l="1"/>
  <c r="S58" i="1" s="1"/>
  <c r="R58" i="1" l="1"/>
</calcChain>
</file>

<file path=xl/sharedStrings.xml><?xml version="1.0" encoding="utf-8"?>
<sst xmlns="http://schemas.openxmlformats.org/spreadsheetml/2006/main" count="671" uniqueCount="307">
  <si>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</si>
  <si>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</si>
  <si>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</si>
  <si>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</si>
  <si>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</si>
  <si>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</si>
  <si>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</si>
  <si>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</si>
  <si>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</si>
  <si>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</si>
  <si>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</si>
  <si>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</si>
  <si>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</si>
  <si>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</si>
  <si>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</si>
  <si>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</si>
  <si>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</si>
  <si>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</si>
  <si>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</si>
  <si>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</si>
  <si>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</si>
  <si>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</si>
  <si>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</si>
  <si>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Fita corretiva</t>
  </si>
  <si>
    <t>({Mês Resultado Compra} = Dez 2020, Jan 2021, Fev 2021, Mar 2021, Abr 2021, Mai 2021) E ({Valor Unitário Homologado} &gt; 0) E ({Padrão Desc Material} = CORRETIVO SECO, CORRETIVO FITA)</t>
  </si>
  <si>
    <t>07001405000092021</t>
  </si>
  <si>
    <t>0700140500009202100007</t>
  </si>
  <si>
    <t>Pregão</t>
  </si>
  <si>
    <t xml:space="preserve"> CORRETIVO SECO, MATERIAL:BASE D'ÁGUA - SECAGEM RÁPIDA, APRESENTAÇÃO:FITA, APLICAÇÃO:PAPEL COMUM, COMPRIMENTO:5 M, LARGURA:4,20 MM</t>
  </si>
  <si>
    <t>CORRETIVO SECO, MATERIAL BASE D'ÁGUA- SECAGEM RÁPIDA, APRESENTAÇÃO FITA, APLICAÇÃO PAPEL COMUM, COMPRIMENTO 5 M, LARGURA 4,20 MM</t>
  </si>
  <si>
    <t>UNIDADE</t>
  </si>
  <si>
    <t>MASTER</t>
  </si>
  <si>
    <t>Valor Unitário Homologado</t>
  </si>
  <si>
    <t>LARBAK SOLUCOES EMPRESARIAIS EIRELI</t>
  </si>
  <si>
    <t>TRE-TRIBUNAL REGIONAL ELEITORAL/MG</t>
  </si>
  <si>
    <t>JUSTICA ELEITORAL</t>
  </si>
  <si>
    <t>MG</t>
  </si>
  <si>
    <t>Mar 2021</t>
  </si>
  <si>
    <t>12062805000282020</t>
  </si>
  <si>
    <t>1206280500028202000159</t>
  </si>
  <si>
    <t xml:space="preserve"> CORRETIVO FITA, MATERIAL:BASE RESINA, COMPRIMENTO:12 M, LARGURA:4,20 MM, APLICAÇÃO:IMPRESSÃO GERAL, CARACTERÍSTICAS ADICIONAIS:BICO APLICADOR E TAMPA PROTETORA</t>
  </si>
  <si>
    <t>CORRETIVO FITA, MATERIAL BASE RESINA, COMPRIMENTO 12 M, LARGURA 4,20 MM, APLICAÇÃO IMPRESSÃO GERAL, CARACTERÍSTICAS ADICIONAIS BICO APLICADOR E TAMPA PROTETORA</t>
  </si>
  <si>
    <t>KAZ</t>
  </si>
  <si>
    <t>GRAFICA E EDITORA LUAR EIRELI</t>
  </si>
  <si>
    <t>BASE AÉREA DE BELÉM</t>
  </si>
  <si>
    <t>MINISTERIO DEFESA</t>
  </si>
  <si>
    <t>COMANDO DA AERONAUTICA</t>
  </si>
  <si>
    <t>PA</t>
  </si>
  <si>
    <t>15302805000432020</t>
  </si>
  <si>
    <t>1530280500043202000081</t>
  </si>
  <si>
    <t xml:space="preserve"> CORRETIVO FITA, MATERIAL:BASE DE POLIACRILATO, COMPRIMENTO:6 M, LARGURA:4 MM, CARACTERÍSTICAS ADICIONAIS:BICO APLICADOR E TAMPA PROTETORA</t>
  </si>
  <si>
    <t>CORRETIVO FITA, MATERIAL BASE DE POLIACRILATO, COMPRIMENTO 6 M, LARGURA 4 MM, CARACTERÍSTICAS ADICIONAIS BICO APLICADOR E TAMPA PROTETORA</t>
  </si>
  <si>
    <t>LEONORA</t>
  </si>
  <si>
    <t>DAGEAL - COMERCIO DE MATERIAL DE ESCRITORIO LTDA</t>
  </si>
  <si>
    <t>UNIVERSIDADE FEDERAL DE ALFENAS</t>
  </si>
  <si>
    <t>MINISTERIO DA EDUCACAO</t>
  </si>
  <si>
    <t>Jan 2021</t>
  </si>
  <si>
    <t>15303205000482020</t>
  </si>
  <si>
    <t>1530320500048202000007</t>
  </si>
  <si>
    <t>LYKE</t>
  </si>
  <si>
    <t>WASHINGTON ROBERTO DA SILVA 05033050656</t>
  </si>
  <si>
    <t>UNIVERSIDADE FEDERAL DE LAVRAS/MEC/MG</t>
  </si>
  <si>
    <t>UNIVERSIDADE FEDERAL DE LAVRAS</t>
  </si>
  <si>
    <t>Dez 2020</t>
  </si>
  <si>
    <t>15329306000652020</t>
  </si>
  <si>
    <t>1532930600065202000001</t>
  </si>
  <si>
    <t>Dispensa de Licitação</t>
  </si>
  <si>
    <t xml:space="preserve"> CORRETIVO FITA, MATERIAL:BASE DE POLIACRILATO, COMPRIMENTO:10 M, LARGURA:4,20 MM, APLICAÇÃO:APAGAR CANETA ESFEROGRÁFICA</t>
  </si>
  <si>
    <t>CORRETIVO FITA, MATERIAL BASE DE POLIACRILATO, COMPRIMENTO 10 M, LARGURA 4,20 MM, APLICAÇÃO APAGAR CANETA ESFEROGRÁFICA</t>
  </si>
  <si>
    <t>BLISTER</t>
  </si>
  <si>
    <t>PORT DISTRIBUIDORA DE INFORMATICA E PAPELARIA LTDA</t>
  </si>
  <si>
    <t>INSTITUTO DE GEO-CIENCIAS/UFMG</t>
  </si>
  <si>
    <t>UNIVERSIDADE FEDERAL DE MINAS GERAIS</t>
  </si>
  <si>
    <t>15404205000252020</t>
  </si>
  <si>
    <t>1540420500025202000008</t>
  </si>
  <si>
    <t xml:space="preserve"> CORRETIVO FITA, MATERIAL:BASE DE POLIACRILATO, COMPRIMENTO:6 M, LARGURA:5 MM, APLICAÇÃO:APAGAR CANETA ESFEROGRÁFICA</t>
  </si>
  <si>
    <t>CORRETIVO FITA, MATERIAL BASE DE POLIACRILATO, COMPRIMENTO 6 M, LARGURA 5 MM, APLICAÇÃO APAGAR CANETA ESFEROGRÁFICA</t>
  </si>
  <si>
    <t>NEOMUNDI</t>
  </si>
  <si>
    <t>PRINTSUL COMERCIO ATACADISTA LTDA</t>
  </si>
  <si>
    <t>UNIVERSIDADE FEDERAL DO RIO GRANDE</t>
  </si>
  <si>
    <t>FUNDACAO UNIVERSIDADE DO RIO GRANDE - RS</t>
  </si>
  <si>
    <t>RS</t>
  </si>
  <si>
    <t>15405105001802020</t>
  </si>
  <si>
    <t>1540510500180202000035</t>
  </si>
  <si>
    <t xml:space="preserve"> CORRETIVO FITA, COMPRIMENTO:8 M, LARGURA:4 MM, CARACTERÍSTICAS ADICIONAIS:MULTIUSO, CORREÇÃO A SECO, REGULAGEM DA PONTA E BI</t>
  </si>
  <si>
    <t>CORRETIVO FITA, COMPRIMENTO 8 M, LARGURA 4 MM, CARACTERÍSTICAS ADICIONAIS MULTIUSO, CORREÇÃO A SECO, REGULAGEM DA PONTA E B I</t>
  </si>
  <si>
    <t>ONDA</t>
  </si>
  <si>
    <t>BRUNO EDUARDO M. DE OLIVEIRA</t>
  </si>
  <si>
    <t>UNIVERSIDADE FEDERAL DE VICOSA</t>
  </si>
  <si>
    <t>15405505000392020</t>
  </si>
  <si>
    <t>1540550500039202000065</t>
  </si>
  <si>
    <t xml:space="preserve"> CORRETIVO FITA, MATERIAL:BASE DE POLIACRILATO, COMPRIMENTO:8 M, LARGURA:5 MM, CARACTERÍSTICAS ADICIONAIS:CORPO EM ACRÍLICO CRISTAL TRANSPARENTE, PIGMENTOS</t>
  </si>
  <si>
    <t>CORRETIVO FITA, MATERIAL BASE DE POLIACRILATO, COMPRIMENTO 8 M, LARGURA 5 MM, CARACTERÍSTICAS ADICIONAIS CORPO EM ACRÍLICO CRISTAL TRANSPARENTE, PIGMENTOS</t>
  </si>
  <si>
    <t>JOCAR OFFICE</t>
  </si>
  <si>
    <t>JRP REPRESENTACOES COMERCIO E SERVICOS EIRELI</t>
  </si>
  <si>
    <t>MEC-FUNDACAO UNIVERSIDADE DE RONDONIA/RO</t>
  </si>
  <si>
    <t>FUNDACAO UNIVERSIDADE FEDERAL DE RONDONIA</t>
  </si>
  <si>
    <t>RO</t>
  </si>
  <si>
    <t>15563005000062020</t>
  </si>
  <si>
    <t>1556300500006202000041</t>
  </si>
  <si>
    <t>WORD LICITACOES COMERCIO DE MATERIAL DE ESCRITORIO E SERVICOS EIRELI</t>
  </si>
  <si>
    <t>COLEGIO PEDRO II/CAMPUS SAO CRISTOVAO I</t>
  </si>
  <si>
    <t>COLEGIO PEDRO II</t>
  </si>
  <si>
    <t>RJ</t>
  </si>
  <si>
    <t>15591005000702020</t>
  </si>
  <si>
    <t>1559100500070202000038</t>
  </si>
  <si>
    <t>BRW</t>
  </si>
  <si>
    <t>LIVRARIA E PAPELARIA RENASCER LTDA</t>
  </si>
  <si>
    <t>HOSPITAL UNIV. MONS. JOÃO B. DE CARVALHO D.</t>
  </si>
  <si>
    <t>EMPRESA BRASILEIRA DE SERVIÇOS HOSPITALARES</t>
  </si>
  <si>
    <t>SE</t>
  </si>
  <si>
    <t>Fev 2021</t>
  </si>
  <si>
    <t>15812605000252020</t>
  </si>
  <si>
    <t>1581260500025202000069</t>
  </si>
  <si>
    <t>JOCAR</t>
  </si>
  <si>
    <t>P&amp;M COMERCIAL E DISTRIBUIDORA DE PRODUTOS E EQUIPAMENTOS - EIRELI</t>
  </si>
  <si>
    <t>INST.FED.SUL R.GRANDENSE</t>
  </si>
  <si>
    <t>INST.FED.DE EDUC.,CIE.E TEC.SUL-RIO-GRANDENSE</t>
  </si>
  <si>
    <t>Abr 2021</t>
  </si>
  <si>
    <t>15815106000662020</t>
  </si>
  <si>
    <t>1581510600066202000012</t>
  </si>
  <si>
    <t>FITA</t>
  </si>
  <si>
    <t>CESCONETTO ATACADO DE PAPEIS LTDA LIMPEZA LTDA.</t>
  </si>
  <si>
    <t>IFES INST FED DE EDUC CIEN E TEC DO ESP SANTO</t>
  </si>
  <si>
    <t>INST.FED.DE EDUC.,CIENC.E TEC. DO ESP.SANTO</t>
  </si>
  <si>
    <t>ES</t>
  </si>
  <si>
    <t>15819705000042020</t>
  </si>
  <si>
    <t>1581970500004202000034</t>
  </si>
  <si>
    <t xml:space="preserve"> CORRETIVO SECO, APRESENTAÇÃO:FITA, APLICAÇÃO:PAPEL COMUM, COMPRIMENTO:6 A 8 M, LARGURA:4 A 6 MM, CARACTERÍSTICAS ADICIONAIS:REGULAGEM DA PONTA E BICO PROTETOR RETRÁTIL, USO:À MÁQUINA E IMPRESSÕRES EM GERAL</t>
  </si>
  <si>
    <t>CORRETIVO SECO, APRESENTAÇÃO FITA, APLICAÇÃO PAPEL COMUM, COMPRIMENTO 6 A 8 M, LARGURA 4 A 6 MM, CARACTERÍSTICAS ADICIONAIS REGULAGEM DA PONTA E BICO PROTETOR RETRÁTIL, USO À MÁQUINA E IMPRESSÕRES EM GERAL</t>
  </si>
  <si>
    <t>TECMIX TECNOLOGIA COMERCIO E SERVICOS EIRELI</t>
  </si>
  <si>
    <t>CENTRO DE FORMACAO DE PROFESSORES</t>
  </si>
  <si>
    <t>UNIVERSIDADE FEDERAL DE CAMPINA GRANDE</t>
  </si>
  <si>
    <t>PB</t>
  </si>
  <si>
    <t>15837005000032020</t>
  </si>
  <si>
    <t>1583700500003202000055</t>
  </si>
  <si>
    <t>BRITO E FARIAS COMERCIO DE ARTIGOS DE PAPELARIA LTDA</t>
  </si>
  <si>
    <t>INST.FED.DO R.G.DO NORTE/CAMPUS CAICó</t>
  </si>
  <si>
    <t>INST.FED.DE EDUC.,CIENC.E TEC.DO R.G.DO NORTE</t>
  </si>
  <si>
    <t>RN</t>
  </si>
  <si>
    <t>15851605001292020</t>
  </si>
  <si>
    <t>1585160500129202000065</t>
  </si>
  <si>
    <t>CAIXA 6,00 UN</t>
  </si>
  <si>
    <t>JULIANO MEINSCHEIN EIRELI</t>
  </si>
  <si>
    <t>INSTITUTO FEDERAL DE EDUC.CIENC.E TEC.DE SC</t>
  </si>
  <si>
    <t>INST.FED.DE EDUC.,CIENC.E TEC.DE STA.CATARINA</t>
  </si>
  <si>
    <t>SC</t>
  </si>
  <si>
    <t>16014905000142020</t>
  </si>
  <si>
    <t>1601490500014202000075</t>
  </si>
  <si>
    <t>LUAR</t>
  </si>
  <si>
    <t>MEX-COMANDO 4.BRIGADA CAVALARIA MECANIZADA/MS</t>
  </si>
  <si>
    <t>COMANDO DO EXERCITO</t>
  </si>
  <si>
    <t>MS</t>
  </si>
  <si>
    <t>16018305000142020</t>
  </si>
  <si>
    <t>1601830500014202000032</t>
  </si>
  <si>
    <t xml:space="preserve"> CORRETIVO FITA, MATERIAL:BASE DE POLIACRILATO, COMPRIMENTO:8,50 M, LARGURA:8,40 MM, APLICAÇÃO:APAGAR CANETA ESFEROGRÁFICA</t>
  </si>
  <si>
    <t>CORRETIVO FITA, MATERIAL BASE DE POLIACRILATO, COMPRIMENTO 8,50 M, LARGURA 8,40 MM, APLICAÇÃO APAGAR CANETA ESFEROGRÁFICA</t>
  </si>
  <si>
    <t>PATRICIA BOREL DA SILVA 32693715865</t>
  </si>
  <si>
    <t>72 BATALHAO DE INFANTARIA MOTORIZADO</t>
  </si>
  <si>
    <t>PE</t>
  </si>
  <si>
    <t>16030305000132020</t>
  </si>
  <si>
    <t>1603030500013202000010</t>
  </si>
  <si>
    <t>NOVAONDA</t>
  </si>
  <si>
    <t>BASE DE ADMINIST. E APOIO DA 1ª REG. MILITAR</t>
  </si>
  <si>
    <t>16044605000102020</t>
  </si>
  <si>
    <t>1604460500010202000047</t>
  </si>
  <si>
    <t xml:space="preserve"> CORRETIVO FITA, MATERIAL:BASE DE POLIACRILATO, COMPRIMENTO:5,5 M, LARGURA:5 MM, APLICAÇÃO:IMPRESSÃO GERAL, CARACTERÍSTICAS ADICIONAIS:BICO APLICADOR E TAMPA PROTETORA</t>
  </si>
  <si>
    <t>CORRETIVO FITA, MATERIAL BASE DE POLIACRILATO, COMPRIMENTO 5,5 M, LARGURA 5 MM , APLICAÇÃO IMPRESSÃO GERAL, CARACTERÍSTICAS ADICIONAIS BICO APLICADOR E TAMPA PROTETORA</t>
  </si>
  <si>
    <t>MASTERPRINT</t>
  </si>
  <si>
    <t>62 BATALHAO DE INFANTARIA</t>
  </si>
  <si>
    <t>16800306001102020</t>
  </si>
  <si>
    <t>1680030600110202000007</t>
  </si>
  <si>
    <t>VS - VIEIRA &amp; SANTOS COMERCIO DE ARTIGOS DE PAPELARIA E INFORMATICA EIRELI</t>
  </si>
  <si>
    <t>IMBEL-INDUSTRIA DE MATERIAL BELICO DO BRASIL</t>
  </si>
  <si>
    <t>INDUSTRIA DE MATERIAL BELICO DO BRASIL</t>
  </si>
  <si>
    <t>DF</t>
  </si>
  <si>
    <t>16800605000262020</t>
  </si>
  <si>
    <t>1680060500026202000050</t>
  </si>
  <si>
    <t>ROSENEIDE DA SILVA 31624995691</t>
  </si>
  <si>
    <t>INDUSTRIA DE MATERIAL BELICO DO BRASIL/FJF</t>
  </si>
  <si>
    <t>17016205000042020</t>
  </si>
  <si>
    <t>1701620500004202000007</t>
  </si>
  <si>
    <t>IGUASSU COMERCIO DE PAPEIS EIRELI</t>
  </si>
  <si>
    <t>ALFÂNDEGA DA RFB EM FOZ DO IGUAÇU</t>
  </si>
  <si>
    <t>MINISTERIO DA ECONOMIA</t>
  </si>
  <si>
    <t>PR</t>
  </si>
  <si>
    <t>17303005000112020</t>
  </si>
  <si>
    <t>1730300500011202000016</t>
  </si>
  <si>
    <t>MF-CVM-COMISSAO DE VALORES MOBILIARIOS/RJ</t>
  </si>
  <si>
    <t>COMISSAO DE VALORES MOBILIARIOS</t>
  </si>
  <si>
    <t>20003105000022021</t>
  </si>
  <si>
    <t>2000310500002202100019</t>
  </si>
  <si>
    <t xml:space="preserve"> CORRETIVO FITA, MATERIAL:BASE DE RESINA POLIESTER, COMPRIMENTO:8,50 M, LARGURA:4,20 MM, CARACTERÍSTICAS ADICIONAIS:COR BRANCA</t>
  </si>
  <si>
    <t>CORRETIVO FITA, MATERIAL BASE DE RESINA POLIESTER, COMPRIMENTO 8,50 M, LARGURA 4,20 MM, CARACTERÍSTICAS ADICIONAIS COR BRANCA</t>
  </si>
  <si>
    <t>PROCURADORIA DA REPUBLICA - BA</t>
  </si>
  <si>
    <t>MINISTERIO PUBLICO DA UNIAO</t>
  </si>
  <si>
    <t>BA</t>
  </si>
  <si>
    <t>20007805000012021</t>
  </si>
  <si>
    <t>2000780500001202100045</t>
  </si>
  <si>
    <t>A . E . MENDES EIRELI</t>
  </si>
  <si>
    <t>PROCURADORIA DA REPUBLICA NO ESTADO DO MA</t>
  </si>
  <si>
    <t>MA</t>
  </si>
  <si>
    <t>20035205000062020</t>
  </si>
  <si>
    <t>2003520500006202000045</t>
  </si>
  <si>
    <t>MMV PAPELARIA EIRELI</t>
  </si>
  <si>
    <t>SUPERINTENDENCIA REGIONAL NO ESTADO DO ES</t>
  </si>
  <si>
    <t>MINISTERIO DA JUSTICA</t>
  </si>
  <si>
    <t>DEPARTAMENTO DE POLICIA FEDERAL</t>
  </si>
  <si>
    <t>20039405000082020</t>
  </si>
  <si>
    <t>2003940500008202000024</t>
  </si>
  <si>
    <t>SUPERINTENDENCIA REG.DEP.POLICIA FEDERAL- RN</t>
  </si>
  <si>
    <t>71100005000052020</t>
  </si>
  <si>
    <t>7110000500005202000023</t>
  </si>
  <si>
    <t>P.J.S. LIMA ELIAS COMERCIO E SERVIÇOS</t>
  </si>
  <si>
    <t>GABINETE DO COMANDANTE DA MARINHA</t>
  </si>
  <si>
    <t>COMANDO DA MARINHA</t>
  </si>
  <si>
    <t>72030506010102021</t>
  </si>
  <si>
    <t>7203050601010202100007</t>
  </si>
  <si>
    <t>COMERCIAL PAPELARIA CAPIXABA LTDA</t>
  </si>
  <si>
    <t>CENTRO TECNOLÓGICO DA MARINHA NO RJ</t>
  </si>
  <si>
    <t>MINISTERIO DA DEFESA</t>
  </si>
  <si>
    <t>78100005000042020</t>
  </si>
  <si>
    <t>7810000500004202000032</t>
  </si>
  <si>
    <t xml:space="preserve"> CORRETIVO SECO, MATERIAL:BASE D'ÁGUA - SECAGEM RÁPIDA, APRESENTAÇÃO:FITA, APLICAÇÃO:PAPEL FAX, COMPRIMENTO:5 M, LARGURA:4,20 MM</t>
  </si>
  <si>
    <t>CORRETIVO SECO, MATERIAL BASE D'ÁGUA- SECAGEM RÁPIDA, APRESENTAÇÃO FITA, APLICAÇÃO PAPEL FAX, COMPRIMENTO 5 M, LARGURA 4,20 MM</t>
  </si>
  <si>
    <t>N/P</t>
  </si>
  <si>
    <t>A. FERREIRA ROCHA COMERCIO E REPRESENTACOES LTDA</t>
  </si>
  <si>
    <t>COMANDO DO 1.DISTRITO NAVAL</t>
  </si>
  <si>
    <t>78133006000932020</t>
  </si>
  <si>
    <t>7813300600093202000002</t>
  </si>
  <si>
    <t>STYLLUS PAPEIS &amp; PRESENTES LTDA</t>
  </si>
  <si>
    <t>CAPITANIA DOS PORTOS_DO EST DO RIO DE JANEIRO</t>
  </si>
  <si>
    <t>92540205000192020</t>
  </si>
  <si>
    <t>9254020500019202000020</t>
  </si>
  <si>
    <t>F. C. SANTOS - COMERCIO</t>
  </si>
  <si>
    <t>TRIBUNAL DE CONTAS DO ESTADO DE TOCANTINS</t>
  </si>
  <si>
    <t>REPUBLICA FEDERATIVA DO BRASIL</t>
  </si>
  <si>
    <t>ESTADO DE TOCANTINS</t>
  </si>
  <si>
    <t>TO</t>
  </si>
  <si>
    <t>92618805000072020</t>
  </si>
  <si>
    <t>9261880500007202000023</t>
  </si>
  <si>
    <t>MERCUR</t>
  </si>
  <si>
    <t>BELCLIPS DISTRIBUIDORA LTDA</t>
  </si>
  <si>
    <t>CONSELHO REGIONAL DE ENFERMAGEM DE M. GERAIS</t>
  </si>
  <si>
    <t>CONSELHO REGIONAL DE ENFERMAGEM DE MG</t>
  </si>
  <si>
    <t>9261880500007202000131</t>
  </si>
  <si>
    <t>92660705001112020</t>
  </si>
  <si>
    <t>9266070500111202000014</t>
  </si>
  <si>
    <t>ALIANCA COMERCIO E DISTRIBUICAO LTDA</t>
  </si>
  <si>
    <t>PREFEITURA MUNICIPAL DE GOVERNADOR VALADARES</t>
  </si>
  <si>
    <t>ESTADO DE MINAS GERAIS</t>
  </si>
  <si>
    <t>92804005000032021</t>
  </si>
  <si>
    <t>9280400500003202100015</t>
  </si>
  <si>
    <t>MULT EQUIPAR EQUIPAMENTOS E PROMOCAO DE VENDAS EIRELI</t>
  </si>
  <si>
    <t>CONSÓRCIO INT.DE SAÚDE DA R.DE U.CENTRO SUL</t>
  </si>
  <si>
    <t>98128705000172020</t>
  </si>
  <si>
    <t>9812870500017202000023</t>
  </si>
  <si>
    <t>GRAMP LINE</t>
  </si>
  <si>
    <t>G H COMERCIO E SERVICOS EIRELI</t>
  </si>
  <si>
    <t>PREFEITURA MUNICIPAL DE ZÉ DOCA</t>
  </si>
  <si>
    <t>ESTADO DO MARANHAO</t>
  </si>
  <si>
    <t>98269105000282020</t>
  </si>
  <si>
    <t>9826910500028202000055</t>
  </si>
  <si>
    <t xml:space="preserve"> CORRETIVO SECO, MATERIAL:BASE D'ÁGUA - SECAGEM RÁPIDA, APRESENTAÇÃO:FITA, APLICAÇÃO:PAPEL COMUM, COMPRIMENTO:8 M, LARGURA:4,20 MM, CARACTERÍSTICAS ADICIONAIS:TAMPA PROTETORA E MECANISMO ANTITRAVAMENTO</t>
  </si>
  <si>
    <t>CORRETIVO SECO, MATERIAL BASE D'ÁGUA- SECAGEM RÁPIDA, APRESENTAÇÃO FITA, APLICAÇÃO PAPEL COMUM, COMPRIMENTO 8 M, LARGURA 4,20 MM, CARACTERÍSTICAS ADICIONAIS TAMPA PROTETORA E MECANISMO ANTITRAVAMENTO</t>
  </si>
  <si>
    <t>MAXPRINT</t>
  </si>
  <si>
    <t>CELSON GEHM</t>
  </si>
  <si>
    <t>PREFEITURA MUNICIPAL DE JUATUBA</t>
  </si>
  <si>
    <t>98378105002492020</t>
  </si>
  <si>
    <t>9837810500249202000050</t>
  </si>
  <si>
    <t>TRIS</t>
  </si>
  <si>
    <t>COMERCIAL DE UTILIDADES MOURA LTDA</t>
  </si>
  <si>
    <t>PREFEITURA MUNICIPAL DE PAULO AFONSO</t>
  </si>
  <si>
    <t>ESTADO DA BAHIA</t>
  </si>
  <si>
    <t>98548705000922020</t>
  </si>
  <si>
    <t>9854870500092202000038</t>
  </si>
  <si>
    <t>TIAGO ANDRE BAR</t>
  </si>
  <si>
    <t>PREFEITURA MUNICIPAL DE MARIPA</t>
  </si>
  <si>
    <t>ESTADO DO PARANA</t>
  </si>
  <si>
    <t>98586705000352020</t>
  </si>
  <si>
    <t>9858670500035202000001</t>
  </si>
  <si>
    <t>VOGAS MAGAZINE LTDA</t>
  </si>
  <si>
    <t>PREF.MUN.DE NOVA FRIBURGO</t>
  </si>
  <si>
    <t>ESTADO DO RIO DE JANEIRO</t>
  </si>
  <si>
    <t>98799305000022021</t>
  </si>
  <si>
    <t>9879930500002202100058</t>
  </si>
  <si>
    <t>MAQPEL PAPELARIA E EQUIPAMENTOS LTDA</t>
  </si>
  <si>
    <t>PREFEITURA MUNICIPAL DE TUPASSI/PR</t>
  </si>
  <si>
    <t>98881505000332020</t>
  </si>
  <si>
    <t>9888150500033202000058</t>
  </si>
  <si>
    <t>DGW BRASIL EIRELI</t>
  </si>
  <si>
    <t>PREF.MUNICIPAL DO RIO GRANDE/RS</t>
  </si>
  <si>
    <t>ESTADO DO RIO GRANDE DO SUL</t>
  </si>
  <si>
    <t>98918505000092021</t>
  </si>
  <si>
    <t>9891850500009202100067</t>
  </si>
  <si>
    <t>MOTTIVA COMERCIO E SERVICOS EIRELI</t>
  </si>
  <si>
    <t>PREFEITURA MUNICIPAL DE TANGARA DA SERRA</t>
  </si>
  <si>
    <t>ESTADO DO MATO GROSSO</t>
  </si>
  <si>
    <t>MT</t>
  </si>
  <si>
    <t>98942905000022021</t>
  </si>
  <si>
    <t>9894290500002202100074</t>
  </si>
  <si>
    <t>PREFEITURA MUNICIPAL DE JANDAIA/GO</t>
  </si>
  <si>
    <t>ESTADO DE GOIAS</t>
  </si>
  <si>
    <t>GO</t>
  </si>
  <si>
    <t>98997905000622020</t>
  </si>
  <si>
    <t>9899790500062202000047</t>
  </si>
  <si>
    <t>PREF.MUN.DE BOM SUCESSO DO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</si>
</sst>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58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25</v>
      </c>
      <c r="B7" s="16" t="s">
        <v>26</v>
      </c>
      <c r="C7" s="16" t="s">
        <v>27</v>
      </c>
      <c r="D7" s="16">
        <v>201144</v>
      </c>
      <c r="E7" s="16" t="s">
        <v>28</v>
      </c>
      <c r="F7" s="16" t="s">
        <v>29</v>
      </c>
      <c r="G7" s="16" t="s">
        <v>30</v>
      </c>
      <c r="H7" s="16" t="s">
        <v>31</v>
      </c>
      <c r="I7" s="16" t="s">
        <v>32</v>
      </c>
      <c r="J7" s="16" t="s">
        <v>33</v>
      </c>
      <c r="K7" s="16">
        <v>70014</v>
      </c>
      <c r="L7" s="16" t="s">
        <v>34</v>
      </c>
      <c r="M7" s="16">
        <v>14000</v>
      </c>
      <c r="N7" s="16" t="s">
        <v>35</v>
      </c>
      <c r="O7" s="16">
        <v>14000</v>
      </c>
      <c r="P7" s="16" t="s">
        <v>35</v>
      </c>
      <c r="Q7" s="16" t="s">
        <v>36</v>
      </c>
      <c r="R7" s="16" t="s">
        <v>37</v>
      </c>
      <c r="S7" s="20">
        <v>2.73</v>
      </c>
    </row>
    <row r="8" spans="1:19" x14ac:dyDescent="0.2">
      <c r="A8" s="16" t="s">
        <v>216</v>
      </c>
      <c r="B8" s="16" t="s">
        <v>217</v>
      </c>
      <c r="C8" s="16" t="s">
        <v>66</v>
      </c>
      <c r="D8" s="16">
        <v>201144</v>
      </c>
      <c r="E8" s="16" t="s">
        <v>28</v>
      </c>
      <c r="F8" s="16" t="s">
        <v>29</v>
      </c>
      <c r="G8" s="16" t="s">
        <v>30</v>
      </c>
      <c r="H8" s="16" t="s">
        <v>114</v>
      </c>
      <c r="I8" s="16" t="s">
        <v>32</v>
      </c>
      <c r="J8" s="16" t="s">
        <v>218</v>
      </c>
      <c r="K8" s="16">
        <v>720305</v>
      </c>
      <c r="L8" s="16" t="s">
        <v>219</v>
      </c>
      <c r="M8" s="16">
        <v>20105</v>
      </c>
      <c r="N8" s="16" t="s">
        <v>220</v>
      </c>
      <c r="O8" s="16">
        <v>20105</v>
      </c>
      <c r="P8" s="16" t="s">
        <v>220</v>
      </c>
      <c r="Q8" s="16" t="s">
        <v>103</v>
      </c>
      <c r="R8" s="16" t="s">
        <v>37</v>
      </c>
      <c r="S8" s="20">
        <v>3.58</v>
      </c>
    </row>
    <row r="9" spans="1:19" x14ac:dyDescent="0.2">
      <c r="A9" s="16" t="s">
        <v>221</v>
      </c>
      <c r="B9" s="16" t="s">
        <v>222</v>
      </c>
      <c r="C9" s="16" t="s">
        <v>27</v>
      </c>
      <c r="D9" s="16">
        <v>201145</v>
      </c>
      <c r="E9" s="16" t="s">
        <v>223</v>
      </c>
      <c r="F9" s="16" t="s">
        <v>224</v>
      </c>
      <c r="G9" s="16" t="s">
        <v>30</v>
      </c>
      <c r="H9" s="16" t="s">
        <v>225</v>
      </c>
      <c r="I9" s="16" t="s">
        <v>32</v>
      </c>
      <c r="J9" s="16" t="s">
        <v>226</v>
      </c>
      <c r="K9" s="16">
        <v>781000</v>
      </c>
      <c r="L9" s="16" t="s">
        <v>227</v>
      </c>
      <c r="M9" s="16">
        <v>52000</v>
      </c>
      <c r="N9" s="16" t="s">
        <v>45</v>
      </c>
      <c r="O9" s="16">
        <v>52131</v>
      </c>
      <c r="P9" s="16" t="s">
        <v>215</v>
      </c>
      <c r="Q9" s="16" t="s">
        <v>103</v>
      </c>
      <c r="R9" s="16" t="s">
        <v>111</v>
      </c>
      <c r="S9" s="20">
        <v>3.57</v>
      </c>
    </row>
    <row r="10" spans="1:19" x14ac:dyDescent="0.2">
      <c r="A10" s="16" t="s">
        <v>153</v>
      </c>
      <c r="B10" s="16" t="s">
        <v>154</v>
      </c>
      <c r="C10" s="16" t="s">
        <v>27</v>
      </c>
      <c r="D10" s="16">
        <v>236478</v>
      </c>
      <c r="E10" s="16" t="s">
        <v>155</v>
      </c>
      <c r="F10" s="16" t="s">
        <v>156</v>
      </c>
      <c r="G10" s="16" t="s">
        <v>30</v>
      </c>
      <c r="H10" s="16" t="s">
        <v>42</v>
      </c>
      <c r="I10" s="16" t="s">
        <v>32</v>
      </c>
      <c r="J10" s="16" t="s">
        <v>157</v>
      </c>
      <c r="K10" s="16">
        <v>160183</v>
      </c>
      <c r="L10" s="16" t="s">
        <v>158</v>
      </c>
      <c r="M10" s="16">
        <v>52000</v>
      </c>
      <c r="N10" s="16" t="s">
        <v>45</v>
      </c>
      <c r="O10" s="16">
        <v>52121</v>
      </c>
      <c r="P10" s="16" t="s">
        <v>151</v>
      </c>
      <c r="Q10" s="16" t="s">
        <v>159</v>
      </c>
      <c r="R10" s="16" t="s">
        <v>111</v>
      </c>
      <c r="S10" s="20">
        <v>3.79</v>
      </c>
    </row>
    <row r="11" spans="1:19" x14ac:dyDescent="0.2">
      <c r="A11" s="16" t="s">
        <v>82</v>
      </c>
      <c r="B11" s="16" t="s">
        <v>83</v>
      </c>
      <c r="C11" s="16" t="s">
        <v>27</v>
      </c>
      <c r="D11" s="16">
        <v>301921</v>
      </c>
      <c r="E11" s="16" t="s">
        <v>84</v>
      </c>
      <c r="F11" s="16" t="s">
        <v>85</v>
      </c>
      <c r="G11" s="16" t="s">
        <v>30</v>
      </c>
      <c r="H11" s="16" t="s">
        <v>86</v>
      </c>
      <c r="I11" s="16" t="s">
        <v>32</v>
      </c>
      <c r="J11" s="16" t="s">
        <v>87</v>
      </c>
      <c r="K11" s="16">
        <v>154051</v>
      </c>
      <c r="L11" s="16" t="s">
        <v>88</v>
      </c>
      <c r="M11" s="16">
        <v>26000</v>
      </c>
      <c r="N11" s="16" t="s">
        <v>55</v>
      </c>
      <c r="O11" s="16">
        <v>26282</v>
      </c>
      <c r="P11" s="16" t="s">
        <v>88</v>
      </c>
      <c r="Q11" s="16" t="s">
        <v>36</v>
      </c>
      <c r="R11" s="16" t="s">
        <v>37</v>
      </c>
      <c r="S11" s="20">
        <v>2.87</v>
      </c>
    </row>
    <row r="12" spans="1:19" x14ac:dyDescent="0.2">
      <c r="A12" s="16" t="s">
        <v>126</v>
      </c>
      <c r="B12" s="16" t="s">
        <v>127</v>
      </c>
      <c r="C12" s="16" t="s">
        <v>27</v>
      </c>
      <c r="D12" s="16">
        <v>302062</v>
      </c>
      <c r="E12" s="16" t="s">
        <v>128</v>
      </c>
      <c r="F12" s="16" t="s">
        <v>129</v>
      </c>
      <c r="G12" s="16" t="s">
        <v>30</v>
      </c>
      <c r="H12" s="16" t="s">
        <v>31</v>
      </c>
      <c r="I12" s="16" t="s">
        <v>32</v>
      </c>
      <c r="J12" s="16" t="s">
        <v>130</v>
      </c>
      <c r="K12" s="16">
        <v>158197</v>
      </c>
      <c r="L12" s="16" t="s">
        <v>131</v>
      </c>
      <c r="M12" s="16">
        <v>26000</v>
      </c>
      <c r="N12" s="16" t="s">
        <v>55</v>
      </c>
      <c r="O12" s="16">
        <v>26252</v>
      </c>
      <c r="P12" s="16" t="s">
        <v>132</v>
      </c>
      <c r="Q12" s="16" t="s">
        <v>133</v>
      </c>
      <c r="R12" s="16" t="s">
        <v>56</v>
      </c>
      <c r="S12" s="20">
        <v>2.57</v>
      </c>
    </row>
    <row r="13" spans="1:19" x14ac:dyDescent="0.2">
      <c r="A13" s="16" t="s">
        <v>73</v>
      </c>
      <c r="B13" s="16" t="s">
        <v>74</v>
      </c>
      <c r="C13" s="16" t="s">
        <v>27</v>
      </c>
      <c r="D13" s="16">
        <v>302880</v>
      </c>
      <c r="E13" s="16" t="s">
        <v>75</v>
      </c>
      <c r="F13" s="16" t="s">
        <v>76</v>
      </c>
      <c r="G13" s="16" t="s">
        <v>30</v>
      </c>
      <c r="H13" s="16" t="s">
        <v>77</v>
      </c>
      <c r="I13" s="16" t="s">
        <v>32</v>
      </c>
      <c r="J13" s="16" t="s">
        <v>78</v>
      </c>
      <c r="K13" s="16">
        <v>154042</v>
      </c>
      <c r="L13" s="16" t="s">
        <v>79</v>
      </c>
      <c r="M13" s="16">
        <v>26000</v>
      </c>
      <c r="N13" s="16" t="s">
        <v>55</v>
      </c>
      <c r="O13" s="16">
        <v>26273</v>
      </c>
      <c r="P13" s="16" t="s">
        <v>80</v>
      </c>
      <c r="Q13" s="16" t="s">
        <v>81</v>
      </c>
      <c r="R13" s="16" t="s">
        <v>56</v>
      </c>
      <c r="S13" s="20">
        <v>2.5099999999999998</v>
      </c>
    </row>
    <row r="14" spans="1:19" x14ac:dyDescent="0.2">
      <c r="A14" s="16" t="s">
        <v>119</v>
      </c>
      <c r="B14" s="16" t="s">
        <v>120</v>
      </c>
      <c r="C14" s="16" t="s">
        <v>66</v>
      </c>
      <c r="D14" s="16">
        <v>302880</v>
      </c>
      <c r="E14" s="16" t="s">
        <v>75</v>
      </c>
      <c r="F14" s="16" t="s">
        <v>76</v>
      </c>
      <c r="G14" s="16" t="s">
        <v>30</v>
      </c>
      <c r="H14" s="16" t="s">
        <v>121</v>
      </c>
      <c r="I14" s="16" t="s">
        <v>32</v>
      </c>
      <c r="J14" s="16" t="s">
        <v>122</v>
      </c>
      <c r="K14" s="16">
        <v>158151</v>
      </c>
      <c r="L14" s="16" t="s">
        <v>123</v>
      </c>
      <c r="M14" s="16">
        <v>26000</v>
      </c>
      <c r="N14" s="16" t="s">
        <v>55</v>
      </c>
      <c r="O14" s="16">
        <v>26406</v>
      </c>
      <c r="P14" s="16" t="s">
        <v>124</v>
      </c>
      <c r="Q14" s="16" t="s">
        <v>125</v>
      </c>
      <c r="R14" s="16" t="s">
        <v>63</v>
      </c>
      <c r="S14" s="20">
        <v>3.2292000000000001</v>
      </c>
    </row>
    <row r="15" spans="1:19" x14ac:dyDescent="0.2">
      <c r="A15" s="16" t="s">
        <v>134</v>
      </c>
      <c r="B15" s="16" t="s">
        <v>135</v>
      </c>
      <c r="C15" s="16" t="s">
        <v>27</v>
      </c>
      <c r="D15" s="16">
        <v>302880</v>
      </c>
      <c r="E15" s="16" t="s">
        <v>75</v>
      </c>
      <c r="F15" s="16" t="s">
        <v>76</v>
      </c>
      <c r="G15" s="16" t="s">
        <v>30</v>
      </c>
      <c r="H15" s="16" t="s">
        <v>59</v>
      </c>
      <c r="I15" s="16" t="s">
        <v>32</v>
      </c>
      <c r="J15" s="16" t="s">
        <v>136</v>
      </c>
      <c r="K15" s="16">
        <v>158370</v>
      </c>
      <c r="L15" s="16" t="s">
        <v>137</v>
      </c>
      <c r="M15" s="16">
        <v>26000</v>
      </c>
      <c r="N15" s="16" t="s">
        <v>55</v>
      </c>
      <c r="O15" s="16">
        <v>26435</v>
      </c>
      <c r="P15" s="16" t="s">
        <v>138</v>
      </c>
      <c r="Q15" s="16" t="s">
        <v>139</v>
      </c>
      <c r="R15" s="16" t="s">
        <v>63</v>
      </c>
      <c r="S15" s="20">
        <v>2.58</v>
      </c>
    </row>
    <row r="16" spans="1:19" x14ac:dyDescent="0.2">
      <c r="A16" s="16" t="s">
        <v>180</v>
      </c>
      <c r="B16" s="16" t="s">
        <v>181</v>
      </c>
      <c r="C16" s="16" t="s">
        <v>27</v>
      </c>
      <c r="D16" s="16">
        <v>302880</v>
      </c>
      <c r="E16" s="16" t="s">
        <v>75</v>
      </c>
      <c r="F16" s="16" t="s">
        <v>76</v>
      </c>
      <c r="G16" s="16" t="s">
        <v>30</v>
      </c>
      <c r="H16" s="16" t="s">
        <v>168</v>
      </c>
      <c r="I16" s="16" t="s">
        <v>32</v>
      </c>
      <c r="J16" s="16" t="s">
        <v>182</v>
      </c>
      <c r="K16" s="16">
        <v>170162</v>
      </c>
      <c r="L16" s="16" t="s">
        <v>183</v>
      </c>
      <c r="M16" s="16">
        <v>25000</v>
      </c>
      <c r="N16" s="16" t="s">
        <v>184</v>
      </c>
      <c r="O16" s="16">
        <v>25000</v>
      </c>
      <c r="P16" s="16" t="s">
        <v>184</v>
      </c>
      <c r="Q16" s="16" t="s">
        <v>185</v>
      </c>
      <c r="R16" s="16" t="s">
        <v>63</v>
      </c>
      <c r="S16" s="20">
        <v>6.04</v>
      </c>
    </row>
    <row r="17" spans="1:19" x14ac:dyDescent="0.2">
      <c r="A17" s="16" t="s">
        <v>197</v>
      </c>
      <c r="B17" s="16" t="s">
        <v>198</v>
      </c>
      <c r="C17" s="16" t="s">
        <v>27</v>
      </c>
      <c r="D17" s="16">
        <v>302880</v>
      </c>
      <c r="E17" s="16" t="s">
        <v>75</v>
      </c>
      <c r="F17" s="16" t="s">
        <v>76</v>
      </c>
      <c r="G17" s="16" t="s">
        <v>30</v>
      </c>
      <c r="H17" s="16" t="s">
        <v>168</v>
      </c>
      <c r="I17" s="16" t="s">
        <v>32</v>
      </c>
      <c r="J17" s="16" t="s">
        <v>199</v>
      </c>
      <c r="K17" s="16">
        <v>200078</v>
      </c>
      <c r="L17" s="16" t="s">
        <v>200</v>
      </c>
      <c r="M17" s="16">
        <v>34000</v>
      </c>
      <c r="N17" s="16" t="s">
        <v>195</v>
      </c>
      <c r="O17" s="16">
        <v>34000</v>
      </c>
      <c r="P17" s="16" t="s">
        <v>195</v>
      </c>
      <c r="Q17" s="16" t="s">
        <v>201</v>
      </c>
      <c r="R17" s="16" t="s">
        <v>37</v>
      </c>
      <c r="S17" s="20">
        <v>6</v>
      </c>
    </row>
    <row r="18" spans="1:19" x14ac:dyDescent="0.2">
      <c r="A18" s="16" t="s">
        <v>255</v>
      </c>
      <c r="B18" s="16" t="s">
        <v>256</v>
      </c>
      <c r="C18" s="16" t="s">
        <v>27</v>
      </c>
      <c r="D18" s="16">
        <v>302880</v>
      </c>
      <c r="E18" s="16" t="s">
        <v>75</v>
      </c>
      <c r="F18" s="16" t="s">
        <v>76</v>
      </c>
      <c r="G18" s="16" t="s">
        <v>30</v>
      </c>
      <c r="H18" s="16" t="s">
        <v>257</v>
      </c>
      <c r="I18" s="16" t="s">
        <v>32</v>
      </c>
      <c r="J18" s="16" t="s">
        <v>258</v>
      </c>
      <c r="K18" s="16">
        <v>981287</v>
      </c>
      <c r="L18" s="16" t="s">
        <v>259</v>
      </c>
      <c r="M18" s="16">
        <v>99900</v>
      </c>
      <c r="N18" s="16" t="s">
        <v>236</v>
      </c>
      <c r="O18" s="16">
        <v>94120</v>
      </c>
      <c r="P18" s="16" t="s">
        <v>260</v>
      </c>
      <c r="Q18" s="16" t="s">
        <v>201</v>
      </c>
      <c r="R18" s="16" t="s">
        <v>63</v>
      </c>
      <c r="S18" s="20">
        <v>1.8</v>
      </c>
    </row>
    <row r="19" spans="1:19" x14ac:dyDescent="0.2">
      <c r="A19" s="16" t="s">
        <v>164</v>
      </c>
      <c r="B19" s="16" t="s">
        <v>165</v>
      </c>
      <c r="C19" s="16" t="s">
        <v>27</v>
      </c>
      <c r="D19" s="16">
        <v>329468</v>
      </c>
      <c r="E19" s="16" t="s">
        <v>166</v>
      </c>
      <c r="F19" s="16" t="s">
        <v>167</v>
      </c>
      <c r="G19" s="16" t="s">
        <v>30</v>
      </c>
      <c r="H19" s="16" t="s">
        <v>168</v>
      </c>
      <c r="I19" s="16" t="s">
        <v>32</v>
      </c>
      <c r="J19" s="16" t="s">
        <v>115</v>
      </c>
      <c r="K19" s="16">
        <v>160446</v>
      </c>
      <c r="L19" s="16" t="s">
        <v>169</v>
      </c>
      <c r="M19" s="16">
        <v>52000</v>
      </c>
      <c r="N19" s="16" t="s">
        <v>45</v>
      </c>
      <c r="O19" s="16">
        <v>52121</v>
      </c>
      <c r="P19" s="16" t="s">
        <v>151</v>
      </c>
      <c r="Q19" s="16" t="s">
        <v>146</v>
      </c>
      <c r="R19" s="16" t="s">
        <v>56</v>
      </c>
      <c r="S19" s="20">
        <v>2.81</v>
      </c>
    </row>
    <row r="20" spans="1:19" x14ac:dyDescent="0.2">
      <c r="A20" s="16" t="s">
        <v>89</v>
      </c>
      <c r="B20" s="16" t="s">
        <v>90</v>
      </c>
      <c r="C20" s="16" t="s">
        <v>27</v>
      </c>
      <c r="D20" s="16">
        <v>331359</v>
      </c>
      <c r="E20" s="16" t="s">
        <v>91</v>
      </c>
      <c r="F20" s="16" t="s">
        <v>92</v>
      </c>
      <c r="G20" s="16" t="s">
        <v>30</v>
      </c>
      <c r="H20" s="16" t="s">
        <v>93</v>
      </c>
      <c r="I20" s="16" t="s">
        <v>32</v>
      </c>
      <c r="J20" s="16" t="s">
        <v>94</v>
      </c>
      <c r="K20" s="16">
        <v>154055</v>
      </c>
      <c r="L20" s="16" t="s">
        <v>95</v>
      </c>
      <c r="M20" s="16">
        <v>26000</v>
      </c>
      <c r="N20" s="16" t="s">
        <v>55</v>
      </c>
      <c r="O20" s="16">
        <v>26268</v>
      </c>
      <c r="P20" s="16" t="s">
        <v>96</v>
      </c>
      <c r="Q20" s="16" t="s">
        <v>97</v>
      </c>
      <c r="R20" s="16" t="s">
        <v>37</v>
      </c>
      <c r="S20" s="20">
        <v>5.6</v>
      </c>
    </row>
    <row r="21" spans="1:19" x14ac:dyDescent="0.2">
      <c r="A21" s="16" t="s">
        <v>104</v>
      </c>
      <c r="B21" s="16" t="s">
        <v>105</v>
      </c>
      <c r="C21" s="16" t="s">
        <v>27</v>
      </c>
      <c r="D21" s="16">
        <v>331359</v>
      </c>
      <c r="E21" s="16" t="s">
        <v>91</v>
      </c>
      <c r="F21" s="16" t="s">
        <v>92</v>
      </c>
      <c r="G21" s="16" t="s">
        <v>30</v>
      </c>
      <c r="H21" s="16" t="s">
        <v>106</v>
      </c>
      <c r="I21" s="16" t="s">
        <v>32</v>
      </c>
      <c r="J21" s="16" t="s">
        <v>107</v>
      </c>
      <c r="K21" s="16">
        <v>155910</v>
      </c>
      <c r="L21" s="16" t="s">
        <v>108</v>
      </c>
      <c r="M21" s="16">
        <v>26000</v>
      </c>
      <c r="N21" s="16" t="s">
        <v>55</v>
      </c>
      <c r="O21" s="16">
        <v>26443</v>
      </c>
      <c r="P21" s="16" t="s">
        <v>109</v>
      </c>
      <c r="Q21" s="16" t="s">
        <v>110</v>
      </c>
      <c r="R21" s="16" t="s">
        <v>111</v>
      </c>
      <c r="S21" s="20">
        <v>2.8</v>
      </c>
    </row>
    <row r="22" spans="1:19" x14ac:dyDescent="0.2">
      <c r="A22" s="16" t="s">
        <v>186</v>
      </c>
      <c r="B22" s="16" t="s">
        <v>187</v>
      </c>
      <c r="C22" s="16" t="s">
        <v>27</v>
      </c>
      <c r="D22" s="16">
        <v>331359</v>
      </c>
      <c r="E22" s="16" t="s">
        <v>91</v>
      </c>
      <c r="F22" s="16" t="s">
        <v>92</v>
      </c>
      <c r="G22" s="16" t="s">
        <v>30</v>
      </c>
      <c r="H22" s="16" t="s">
        <v>59</v>
      </c>
      <c r="I22" s="16" t="s">
        <v>32</v>
      </c>
      <c r="J22" s="16" t="s">
        <v>100</v>
      </c>
      <c r="K22" s="16">
        <v>173030</v>
      </c>
      <c r="L22" s="16" t="s">
        <v>188</v>
      </c>
      <c r="M22" s="16">
        <v>25000</v>
      </c>
      <c r="N22" s="16" t="s">
        <v>184</v>
      </c>
      <c r="O22" s="16">
        <v>25203</v>
      </c>
      <c r="P22" s="16" t="s">
        <v>189</v>
      </c>
      <c r="Q22" s="16" t="s">
        <v>103</v>
      </c>
      <c r="R22" s="16" t="s">
        <v>56</v>
      </c>
      <c r="S22" s="20">
        <v>3.4</v>
      </c>
    </row>
    <row r="23" spans="1:19" x14ac:dyDescent="0.2">
      <c r="A23" s="16" t="s">
        <v>268</v>
      </c>
      <c r="B23" s="16" t="s">
        <v>269</v>
      </c>
      <c r="C23" s="16" t="s">
        <v>27</v>
      </c>
      <c r="D23" s="16">
        <v>331359</v>
      </c>
      <c r="E23" s="16" t="s">
        <v>91</v>
      </c>
      <c r="F23" s="16" t="s">
        <v>92</v>
      </c>
      <c r="G23" s="16" t="s">
        <v>30</v>
      </c>
      <c r="H23" s="16" t="s">
        <v>270</v>
      </c>
      <c r="I23" s="16" t="s">
        <v>32</v>
      </c>
      <c r="J23" s="16" t="s">
        <v>271</v>
      </c>
      <c r="K23" s="16">
        <v>983781</v>
      </c>
      <c r="L23" s="16" t="s">
        <v>272</v>
      </c>
      <c r="M23" s="16">
        <v>99900</v>
      </c>
      <c r="N23" s="16" t="s">
        <v>236</v>
      </c>
      <c r="O23" s="16">
        <v>94920</v>
      </c>
      <c r="P23" s="16" t="s">
        <v>273</v>
      </c>
      <c r="Q23" s="16" t="s">
        <v>196</v>
      </c>
      <c r="R23" s="16" t="s">
        <v>56</v>
      </c>
      <c r="S23" s="20">
        <v>9.5</v>
      </c>
    </row>
    <row r="24" spans="1:19" x14ac:dyDescent="0.2">
      <c r="A24" s="16" t="s">
        <v>279</v>
      </c>
      <c r="B24" s="16" t="s">
        <v>280</v>
      </c>
      <c r="C24" s="16" t="s">
        <v>27</v>
      </c>
      <c r="D24" s="16">
        <v>331359</v>
      </c>
      <c r="E24" s="16" t="s">
        <v>91</v>
      </c>
      <c r="F24" s="16" t="s">
        <v>92</v>
      </c>
      <c r="G24" s="16" t="s">
        <v>30</v>
      </c>
      <c r="H24" s="16" t="s">
        <v>59</v>
      </c>
      <c r="I24" s="16" t="s">
        <v>32</v>
      </c>
      <c r="J24" s="16" t="s">
        <v>281</v>
      </c>
      <c r="K24" s="16">
        <v>985867</v>
      </c>
      <c r="L24" s="16" t="s">
        <v>282</v>
      </c>
      <c r="M24" s="16">
        <v>99900</v>
      </c>
      <c r="N24" s="16" t="s">
        <v>236</v>
      </c>
      <c r="O24" s="16">
        <v>95320</v>
      </c>
      <c r="P24" s="16" t="s">
        <v>283</v>
      </c>
      <c r="Q24" s="16" t="s">
        <v>103</v>
      </c>
      <c r="R24" s="16" t="s">
        <v>37</v>
      </c>
      <c r="S24" s="20">
        <v>4.5</v>
      </c>
    </row>
    <row r="25" spans="1:19" x14ac:dyDescent="0.2">
      <c r="A25" s="16" t="s">
        <v>190</v>
      </c>
      <c r="B25" s="16" t="s">
        <v>191</v>
      </c>
      <c r="C25" s="16" t="s">
        <v>27</v>
      </c>
      <c r="D25" s="16">
        <v>333267</v>
      </c>
      <c r="E25" s="16" t="s">
        <v>192</v>
      </c>
      <c r="F25" s="16" t="s">
        <v>193</v>
      </c>
      <c r="G25" s="16" t="s">
        <v>30</v>
      </c>
      <c r="H25" s="16" t="s">
        <v>106</v>
      </c>
      <c r="I25" s="16" t="s">
        <v>32</v>
      </c>
      <c r="J25" s="16" t="s">
        <v>107</v>
      </c>
      <c r="K25" s="16">
        <v>200031</v>
      </c>
      <c r="L25" s="16" t="s">
        <v>194</v>
      </c>
      <c r="M25" s="16">
        <v>34000</v>
      </c>
      <c r="N25" s="16" t="s">
        <v>195</v>
      </c>
      <c r="O25" s="16">
        <v>34000</v>
      </c>
      <c r="P25" s="16" t="s">
        <v>195</v>
      </c>
      <c r="Q25" s="16" t="s">
        <v>196</v>
      </c>
      <c r="R25" s="16" t="s">
        <v>111</v>
      </c>
      <c r="S25" s="20">
        <v>3.86</v>
      </c>
    </row>
    <row r="26" spans="1:19" x14ac:dyDescent="0.2">
      <c r="A26" s="16" t="s">
        <v>38</v>
      </c>
      <c r="B26" s="16" t="s">
        <v>39</v>
      </c>
      <c r="C26" s="16" t="s">
        <v>27</v>
      </c>
      <c r="D26" s="16">
        <v>353160</v>
      </c>
      <c r="E26" s="16" t="s">
        <v>40</v>
      </c>
      <c r="F26" s="16" t="s">
        <v>41</v>
      </c>
      <c r="G26" s="16" t="s">
        <v>30</v>
      </c>
      <c r="H26" s="16" t="s">
        <v>42</v>
      </c>
      <c r="I26" s="16" t="s">
        <v>32</v>
      </c>
      <c r="J26" s="16" t="s">
        <v>43</v>
      </c>
      <c r="K26" s="16">
        <v>120628</v>
      </c>
      <c r="L26" s="16" t="s">
        <v>44</v>
      </c>
      <c r="M26" s="16">
        <v>52000</v>
      </c>
      <c r="N26" s="16" t="s">
        <v>45</v>
      </c>
      <c r="O26" s="16">
        <v>52111</v>
      </c>
      <c r="P26" s="16" t="s">
        <v>46</v>
      </c>
      <c r="Q26" s="16" t="s">
        <v>47</v>
      </c>
      <c r="R26" s="16" t="s">
        <v>37</v>
      </c>
      <c r="S26" s="20">
        <v>2.7</v>
      </c>
    </row>
    <row r="27" spans="1:19" x14ac:dyDescent="0.2">
      <c r="A27" s="16" t="s">
        <v>57</v>
      </c>
      <c r="B27" s="16" t="s">
        <v>58</v>
      </c>
      <c r="C27" s="16" t="s">
        <v>27</v>
      </c>
      <c r="D27" s="16">
        <v>353160</v>
      </c>
      <c r="E27" s="16" t="s">
        <v>40</v>
      </c>
      <c r="F27" s="16" t="s">
        <v>41</v>
      </c>
      <c r="G27" s="16" t="s">
        <v>30</v>
      </c>
      <c r="H27" s="16" t="s">
        <v>59</v>
      </c>
      <c r="I27" s="16" t="s">
        <v>32</v>
      </c>
      <c r="J27" s="16" t="s">
        <v>60</v>
      </c>
      <c r="K27" s="16">
        <v>153032</v>
      </c>
      <c r="L27" s="16" t="s">
        <v>61</v>
      </c>
      <c r="M27" s="16">
        <v>26000</v>
      </c>
      <c r="N27" s="16" t="s">
        <v>55</v>
      </c>
      <c r="O27" s="16">
        <v>26263</v>
      </c>
      <c r="P27" s="16" t="s">
        <v>62</v>
      </c>
      <c r="Q27" s="16" t="s">
        <v>36</v>
      </c>
      <c r="R27" s="16" t="s">
        <v>63</v>
      </c>
      <c r="S27" s="20">
        <v>3.84</v>
      </c>
    </row>
    <row r="28" spans="1:19" x14ac:dyDescent="0.2">
      <c r="A28" s="16" t="s">
        <v>98</v>
      </c>
      <c r="B28" s="16" t="s">
        <v>99</v>
      </c>
      <c r="C28" s="16" t="s">
        <v>27</v>
      </c>
      <c r="D28" s="16">
        <v>353160</v>
      </c>
      <c r="E28" s="16" t="s">
        <v>40</v>
      </c>
      <c r="F28" s="16" t="s">
        <v>41</v>
      </c>
      <c r="G28" s="16" t="s">
        <v>30</v>
      </c>
      <c r="H28" s="16" t="s">
        <v>59</v>
      </c>
      <c r="I28" s="16" t="s">
        <v>32</v>
      </c>
      <c r="J28" s="16" t="s">
        <v>100</v>
      </c>
      <c r="K28" s="16">
        <v>155630</v>
      </c>
      <c r="L28" s="16" t="s">
        <v>101</v>
      </c>
      <c r="M28" s="16">
        <v>26000</v>
      </c>
      <c r="N28" s="16" t="s">
        <v>55</v>
      </c>
      <c r="O28" s="16">
        <v>26201</v>
      </c>
      <c r="P28" s="16" t="s">
        <v>102</v>
      </c>
      <c r="Q28" s="16" t="s">
        <v>103</v>
      </c>
      <c r="R28" s="16" t="s">
        <v>63</v>
      </c>
      <c r="S28" s="20">
        <v>3.53</v>
      </c>
    </row>
    <row r="29" spans="1:19" x14ac:dyDescent="0.2">
      <c r="A29" s="16" t="s">
        <v>140</v>
      </c>
      <c r="B29" s="16" t="s">
        <v>141</v>
      </c>
      <c r="C29" s="16" t="s">
        <v>27</v>
      </c>
      <c r="D29" s="16">
        <v>353160</v>
      </c>
      <c r="E29" s="16" t="s">
        <v>40</v>
      </c>
      <c r="F29" s="16" t="s">
        <v>41</v>
      </c>
      <c r="G29" s="16" t="s">
        <v>142</v>
      </c>
      <c r="H29" s="16" t="s">
        <v>59</v>
      </c>
      <c r="I29" s="16" t="s">
        <v>32</v>
      </c>
      <c r="J29" s="16" t="s">
        <v>143</v>
      </c>
      <c r="K29" s="16">
        <v>158516</v>
      </c>
      <c r="L29" s="16" t="s">
        <v>144</v>
      </c>
      <c r="M29" s="16">
        <v>26000</v>
      </c>
      <c r="N29" s="16" t="s">
        <v>55</v>
      </c>
      <c r="O29" s="16">
        <v>26438</v>
      </c>
      <c r="P29" s="16" t="s">
        <v>145</v>
      </c>
      <c r="Q29" s="16" t="s">
        <v>146</v>
      </c>
      <c r="R29" s="16" t="s">
        <v>37</v>
      </c>
      <c r="S29" s="20">
        <v>24.4</v>
      </c>
    </row>
    <row r="30" spans="1:19" x14ac:dyDescent="0.2">
      <c r="A30" s="16" t="s">
        <v>170</v>
      </c>
      <c r="B30" s="16" t="s">
        <v>171</v>
      </c>
      <c r="C30" s="16" t="s">
        <v>66</v>
      </c>
      <c r="D30" s="16">
        <v>353160</v>
      </c>
      <c r="E30" s="16" t="s">
        <v>40</v>
      </c>
      <c r="F30" s="16" t="s">
        <v>41</v>
      </c>
      <c r="G30" s="16" t="s">
        <v>30</v>
      </c>
      <c r="H30" s="16" t="s">
        <v>114</v>
      </c>
      <c r="I30" s="16" t="s">
        <v>32</v>
      </c>
      <c r="J30" s="16" t="s">
        <v>172</v>
      </c>
      <c r="K30" s="16">
        <v>168003</v>
      </c>
      <c r="L30" s="16" t="s">
        <v>173</v>
      </c>
      <c r="M30" s="16">
        <v>52000</v>
      </c>
      <c r="N30" s="16" t="s">
        <v>45</v>
      </c>
      <c r="O30" s="16">
        <v>52221</v>
      </c>
      <c r="P30" s="16" t="s">
        <v>174</v>
      </c>
      <c r="Q30" s="16" t="s">
        <v>175</v>
      </c>
      <c r="R30" s="16" t="s">
        <v>63</v>
      </c>
      <c r="S30" s="20">
        <v>5.95</v>
      </c>
    </row>
    <row r="31" spans="1:19" x14ac:dyDescent="0.2">
      <c r="A31" s="16" t="s">
        <v>211</v>
      </c>
      <c r="B31" s="16" t="s">
        <v>212</v>
      </c>
      <c r="C31" s="16" t="s">
        <v>27</v>
      </c>
      <c r="D31" s="16">
        <v>353160</v>
      </c>
      <c r="E31" s="16" t="s">
        <v>40</v>
      </c>
      <c r="F31" s="16" t="s">
        <v>41</v>
      </c>
      <c r="G31" s="16" t="s">
        <v>30</v>
      </c>
      <c r="H31" s="16" t="s">
        <v>114</v>
      </c>
      <c r="I31" s="16" t="s">
        <v>32</v>
      </c>
      <c r="J31" s="16" t="s">
        <v>213</v>
      </c>
      <c r="K31" s="16">
        <v>711000</v>
      </c>
      <c r="L31" s="16" t="s">
        <v>214</v>
      </c>
      <c r="M31" s="16">
        <v>52000</v>
      </c>
      <c r="N31" s="16" t="s">
        <v>45</v>
      </c>
      <c r="O31" s="16">
        <v>52131</v>
      </c>
      <c r="P31" s="16" t="s">
        <v>215</v>
      </c>
      <c r="Q31" s="16" t="s">
        <v>175</v>
      </c>
      <c r="R31" s="16" t="s">
        <v>37</v>
      </c>
      <c r="S31" s="20">
        <v>4.0999999999999996</v>
      </c>
    </row>
    <row r="32" spans="1:19" x14ac:dyDescent="0.2">
      <c r="A32" s="16" t="s">
        <v>232</v>
      </c>
      <c r="B32" s="16" t="s">
        <v>233</v>
      </c>
      <c r="C32" s="16" t="s">
        <v>27</v>
      </c>
      <c r="D32" s="16">
        <v>353160</v>
      </c>
      <c r="E32" s="16" t="s">
        <v>40</v>
      </c>
      <c r="F32" s="16" t="s">
        <v>41</v>
      </c>
      <c r="G32" s="16" t="s">
        <v>30</v>
      </c>
      <c r="H32" s="16" t="s">
        <v>168</v>
      </c>
      <c r="I32" s="16" t="s">
        <v>32</v>
      </c>
      <c r="J32" s="16" t="s">
        <v>234</v>
      </c>
      <c r="K32" s="16">
        <v>925402</v>
      </c>
      <c r="L32" s="16" t="s">
        <v>235</v>
      </c>
      <c r="M32" s="16">
        <v>99900</v>
      </c>
      <c r="N32" s="16" t="s">
        <v>236</v>
      </c>
      <c r="O32" s="16">
        <v>93720</v>
      </c>
      <c r="P32" s="16" t="s">
        <v>237</v>
      </c>
      <c r="Q32" s="16" t="s">
        <v>238</v>
      </c>
      <c r="R32" s="16" t="s">
        <v>111</v>
      </c>
      <c r="S32" s="20">
        <v>8</v>
      </c>
    </row>
    <row r="33" spans="1:19" x14ac:dyDescent="0.2">
      <c r="A33" s="16" t="s">
        <v>239</v>
      </c>
      <c r="B33" s="16" t="s">
        <v>240</v>
      </c>
      <c r="C33" s="16" t="s">
        <v>27</v>
      </c>
      <c r="D33" s="16">
        <v>353160</v>
      </c>
      <c r="E33" s="16" t="s">
        <v>40</v>
      </c>
      <c r="F33" s="16" t="s">
        <v>41</v>
      </c>
      <c r="G33" s="16" t="s">
        <v>30</v>
      </c>
      <c r="H33" s="16" t="s">
        <v>241</v>
      </c>
      <c r="I33" s="16" t="s">
        <v>32</v>
      </c>
      <c r="J33" s="16" t="s">
        <v>242</v>
      </c>
      <c r="K33" s="16">
        <v>926188</v>
      </c>
      <c r="L33" s="16" t="s">
        <v>243</v>
      </c>
      <c r="M33" s="16">
        <v>38636</v>
      </c>
      <c r="N33" s="16" t="s">
        <v>244</v>
      </c>
      <c r="O33" s="16">
        <v>38636</v>
      </c>
      <c r="P33" s="16" t="s">
        <v>244</v>
      </c>
      <c r="Q33" s="16" t="s">
        <v>36</v>
      </c>
      <c r="R33" s="16" t="s">
        <v>56</v>
      </c>
      <c r="S33" s="20">
        <v>11.64</v>
      </c>
    </row>
    <row r="34" spans="1:19" x14ac:dyDescent="0.2">
      <c r="A34" s="16" t="s">
        <v>239</v>
      </c>
      <c r="B34" s="16" t="s">
        <v>245</v>
      </c>
      <c r="C34" s="16" t="s">
        <v>27</v>
      </c>
      <c r="D34" s="16">
        <v>353160</v>
      </c>
      <c r="E34" s="16" t="s">
        <v>40</v>
      </c>
      <c r="F34" s="16" t="s">
        <v>41</v>
      </c>
      <c r="G34" s="16" t="s">
        <v>30</v>
      </c>
      <c r="H34" s="16" t="s">
        <v>241</v>
      </c>
      <c r="I34" s="16" t="s">
        <v>32</v>
      </c>
      <c r="J34" s="16" t="s">
        <v>242</v>
      </c>
      <c r="K34" s="16">
        <v>926188</v>
      </c>
      <c r="L34" s="16" t="s">
        <v>243</v>
      </c>
      <c r="M34" s="16">
        <v>38636</v>
      </c>
      <c r="N34" s="16" t="s">
        <v>244</v>
      </c>
      <c r="O34" s="16">
        <v>38636</v>
      </c>
      <c r="P34" s="16" t="s">
        <v>244</v>
      </c>
      <c r="Q34" s="16" t="s">
        <v>36</v>
      </c>
      <c r="R34" s="16" t="s">
        <v>56</v>
      </c>
      <c r="S34" s="20">
        <v>11.64</v>
      </c>
    </row>
    <row r="35" spans="1:19" x14ac:dyDescent="0.2">
      <c r="A35" s="16" t="s">
        <v>288</v>
      </c>
      <c r="B35" s="16" t="s">
        <v>289</v>
      </c>
      <c r="C35" s="16" t="s">
        <v>27</v>
      </c>
      <c r="D35" s="16">
        <v>353160</v>
      </c>
      <c r="E35" s="16" t="s">
        <v>40</v>
      </c>
      <c r="F35" s="16" t="s">
        <v>41</v>
      </c>
      <c r="G35" s="16" t="s">
        <v>30</v>
      </c>
      <c r="H35" s="16" t="s">
        <v>77</v>
      </c>
      <c r="I35" s="16" t="s">
        <v>32</v>
      </c>
      <c r="J35" s="16" t="s">
        <v>290</v>
      </c>
      <c r="K35" s="16">
        <v>988815</v>
      </c>
      <c r="L35" s="16" t="s">
        <v>291</v>
      </c>
      <c r="M35" s="16">
        <v>99900</v>
      </c>
      <c r="N35" s="16" t="s">
        <v>236</v>
      </c>
      <c r="O35" s="16">
        <v>96320</v>
      </c>
      <c r="P35" s="16" t="s">
        <v>292</v>
      </c>
      <c r="Q35" s="16" t="s">
        <v>81</v>
      </c>
      <c r="R35" s="16" t="s">
        <v>56</v>
      </c>
      <c r="S35" s="20">
        <v>3</v>
      </c>
    </row>
    <row r="36" spans="1:19" x14ac:dyDescent="0.2">
      <c r="A36" s="16" t="s">
        <v>48</v>
      </c>
      <c r="B36" s="16" t="s">
        <v>49</v>
      </c>
      <c r="C36" s="16" t="s">
        <v>27</v>
      </c>
      <c r="D36" s="16">
        <v>356695</v>
      </c>
      <c r="E36" s="16" t="s">
        <v>50</v>
      </c>
      <c r="F36" s="16" t="s">
        <v>51</v>
      </c>
      <c r="G36" s="16" t="s">
        <v>30</v>
      </c>
      <c r="H36" s="16" t="s">
        <v>52</v>
      </c>
      <c r="I36" s="16" t="s">
        <v>32</v>
      </c>
      <c r="J36" s="16" t="s">
        <v>53</v>
      </c>
      <c r="K36" s="16">
        <v>153028</v>
      </c>
      <c r="L36" s="16" t="s">
        <v>54</v>
      </c>
      <c r="M36" s="16">
        <v>26000</v>
      </c>
      <c r="N36" s="16" t="s">
        <v>55</v>
      </c>
      <c r="O36" s="16">
        <v>26260</v>
      </c>
      <c r="P36" s="16" t="s">
        <v>54</v>
      </c>
      <c r="Q36" s="16" t="s">
        <v>36</v>
      </c>
      <c r="R36" s="16" t="s">
        <v>56</v>
      </c>
      <c r="S36" s="20">
        <v>3.17</v>
      </c>
    </row>
    <row r="37" spans="1:19" x14ac:dyDescent="0.2">
      <c r="A37" s="16" t="s">
        <v>176</v>
      </c>
      <c r="B37" s="16" t="s">
        <v>177</v>
      </c>
      <c r="C37" s="16" t="s">
        <v>27</v>
      </c>
      <c r="D37" s="16">
        <v>356695</v>
      </c>
      <c r="E37" s="16" t="s">
        <v>50</v>
      </c>
      <c r="F37" s="16" t="s">
        <v>51</v>
      </c>
      <c r="G37" s="16" t="s">
        <v>30</v>
      </c>
      <c r="H37" s="16" t="s">
        <v>86</v>
      </c>
      <c r="I37" s="16" t="s">
        <v>32</v>
      </c>
      <c r="J37" s="16" t="s">
        <v>178</v>
      </c>
      <c r="K37" s="16">
        <v>168006</v>
      </c>
      <c r="L37" s="16" t="s">
        <v>179</v>
      </c>
      <c r="M37" s="16">
        <v>52000</v>
      </c>
      <c r="N37" s="16" t="s">
        <v>45</v>
      </c>
      <c r="O37" s="16">
        <v>52221</v>
      </c>
      <c r="P37" s="16" t="s">
        <v>174</v>
      </c>
      <c r="Q37" s="16" t="s">
        <v>36</v>
      </c>
      <c r="R37" s="16" t="s">
        <v>37</v>
      </c>
      <c r="S37" s="20">
        <v>3.64</v>
      </c>
    </row>
    <row r="38" spans="1:19" x14ac:dyDescent="0.2">
      <c r="A38" s="16" t="s">
        <v>64</v>
      </c>
      <c r="B38" s="16" t="s">
        <v>65</v>
      </c>
      <c r="C38" s="16" t="s">
        <v>66</v>
      </c>
      <c r="D38" s="16">
        <v>361356</v>
      </c>
      <c r="E38" s="16" t="s">
        <v>67</v>
      </c>
      <c r="F38" s="16" t="s">
        <v>68</v>
      </c>
      <c r="G38" s="16" t="s">
        <v>30</v>
      </c>
      <c r="H38" s="16" t="s">
        <v>69</v>
      </c>
      <c r="I38" s="16" t="s">
        <v>32</v>
      </c>
      <c r="J38" s="16" t="s">
        <v>70</v>
      </c>
      <c r="K38" s="16">
        <v>153293</v>
      </c>
      <c r="L38" s="16" t="s">
        <v>71</v>
      </c>
      <c r="M38" s="16">
        <v>26000</v>
      </c>
      <c r="N38" s="16" t="s">
        <v>55</v>
      </c>
      <c r="O38" s="16">
        <v>26238</v>
      </c>
      <c r="P38" s="16" t="s">
        <v>72</v>
      </c>
      <c r="Q38" s="16" t="s">
        <v>36</v>
      </c>
      <c r="R38" s="16" t="s">
        <v>63</v>
      </c>
      <c r="S38" s="20">
        <v>6.16</v>
      </c>
    </row>
    <row r="39" spans="1:19" x14ac:dyDescent="0.2">
      <c r="A39" s="16" t="s">
        <v>112</v>
      </c>
      <c r="B39" s="16" t="s">
        <v>113</v>
      </c>
      <c r="C39" s="16" t="s">
        <v>27</v>
      </c>
      <c r="D39" s="16">
        <v>361356</v>
      </c>
      <c r="E39" s="16" t="s">
        <v>67</v>
      </c>
      <c r="F39" s="16" t="s">
        <v>68</v>
      </c>
      <c r="G39" s="16" t="s">
        <v>30</v>
      </c>
      <c r="H39" s="16" t="s">
        <v>114</v>
      </c>
      <c r="I39" s="16" t="s">
        <v>32</v>
      </c>
      <c r="J39" s="16" t="s">
        <v>115</v>
      </c>
      <c r="K39" s="16">
        <v>158126</v>
      </c>
      <c r="L39" s="16" t="s">
        <v>116</v>
      </c>
      <c r="M39" s="16">
        <v>26000</v>
      </c>
      <c r="N39" s="16" t="s">
        <v>55</v>
      </c>
      <c r="O39" s="16">
        <v>26436</v>
      </c>
      <c r="P39" s="16" t="s">
        <v>117</v>
      </c>
      <c r="Q39" s="16" t="s">
        <v>81</v>
      </c>
      <c r="R39" s="16" t="s">
        <v>118</v>
      </c>
      <c r="S39" s="20">
        <v>3.5</v>
      </c>
    </row>
    <row r="40" spans="1:19" x14ac:dyDescent="0.2">
      <c r="A40" s="16" t="s">
        <v>147</v>
      </c>
      <c r="B40" s="16" t="s">
        <v>148</v>
      </c>
      <c r="C40" s="16" t="s">
        <v>27</v>
      </c>
      <c r="D40" s="16">
        <v>361356</v>
      </c>
      <c r="E40" s="16" t="s">
        <v>67</v>
      </c>
      <c r="F40" s="16" t="s">
        <v>68</v>
      </c>
      <c r="G40" s="16" t="s">
        <v>30</v>
      </c>
      <c r="H40" s="16" t="s">
        <v>149</v>
      </c>
      <c r="I40" s="16" t="s">
        <v>32</v>
      </c>
      <c r="J40" s="16" t="s">
        <v>43</v>
      </c>
      <c r="K40" s="16">
        <v>160149</v>
      </c>
      <c r="L40" s="16" t="s">
        <v>150</v>
      </c>
      <c r="M40" s="16">
        <v>52000</v>
      </c>
      <c r="N40" s="16" t="s">
        <v>45</v>
      </c>
      <c r="O40" s="16">
        <v>52121</v>
      </c>
      <c r="P40" s="16" t="s">
        <v>151</v>
      </c>
      <c r="Q40" s="16" t="s">
        <v>152</v>
      </c>
      <c r="R40" s="16" t="s">
        <v>56</v>
      </c>
      <c r="S40" s="20">
        <v>3.6</v>
      </c>
    </row>
    <row r="41" spans="1:19" x14ac:dyDescent="0.2">
      <c r="A41" s="16" t="s">
        <v>160</v>
      </c>
      <c r="B41" s="16" t="s">
        <v>161</v>
      </c>
      <c r="C41" s="16" t="s">
        <v>27</v>
      </c>
      <c r="D41" s="16">
        <v>361356</v>
      </c>
      <c r="E41" s="16" t="s">
        <v>67</v>
      </c>
      <c r="F41" s="16" t="s">
        <v>68</v>
      </c>
      <c r="G41" s="16" t="s">
        <v>30</v>
      </c>
      <c r="H41" s="16" t="s">
        <v>162</v>
      </c>
      <c r="I41" s="16" t="s">
        <v>32</v>
      </c>
      <c r="J41" s="16" t="s">
        <v>100</v>
      </c>
      <c r="K41" s="16">
        <v>160303</v>
      </c>
      <c r="L41" s="16" t="s">
        <v>163</v>
      </c>
      <c r="M41" s="16">
        <v>52000</v>
      </c>
      <c r="N41" s="16" t="s">
        <v>45</v>
      </c>
      <c r="O41" s="16">
        <v>52121</v>
      </c>
      <c r="P41" s="16" t="s">
        <v>151</v>
      </c>
      <c r="Q41" s="16" t="s">
        <v>103</v>
      </c>
      <c r="R41" s="16" t="s">
        <v>37</v>
      </c>
      <c r="S41" s="20">
        <v>3.37</v>
      </c>
    </row>
    <row r="42" spans="1:19" x14ac:dyDescent="0.2">
      <c r="A42" s="16" t="s">
        <v>202</v>
      </c>
      <c r="B42" s="16" t="s">
        <v>203</v>
      </c>
      <c r="C42" s="16" t="s">
        <v>27</v>
      </c>
      <c r="D42" s="16">
        <v>361356</v>
      </c>
      <c r="E42" s="16" t="s">
        <v>67</v>
      </c>
      <c r="F42" s="16" t="s">
        <v>68</v>
      </c>
      <c r="G42" s="16" t="s">
        <v>30</v>
      </c>
      <c r="H42" s="16" t="s">
        <v>59</v>
      </c>
      <c r="I42" s="16" t="s">
        <v>32</v>
      </c>
      <c r="J42" s="16" t="s">
        <v>204</v>
      </c>
      <c r="K42" s="16">
        <v>200352</v>
      </c>
      <c r="L42" s="16" t="s">
        <v>205</v>
      </c>
      <c r="M42" s="16">
        <v>30000</v>
      </c>
      <c r="N42" s="16" t="s">
        <v>206</v>
      </c>
      <c r="O42" s="16">
        <v>30108</v>
      </c>
      <c r="P42" s="16" t="s">
        <v>207</v>
      </c>
      <c r="Q42" s="16" t="s">
        <v>125</v>
      </c>
      <c r="R42" s="16" t="s">
        <v>63</v>
      </c>
      <c r="S42" s="20">
        <v>2.9</v>
      </c>
    </row>
    <row r="43" spans="1:19" x14ac:dyDescent="0.2">
      <c r="A43" s="16" t="s">
        <v>208</v>
      </c>
      <c r="B43" s="16" t="s">
        <v>209</v>
      </c>
      <c r="C43" s="16" t="s">
        <v>27</v>
      </c>
      <c r="D43" s="16">
        <v>361356</v>
      </c>
      <c r="E43" s="16" t="s">
        <v>67</v>
      </c>
      <c r="F43" s="16" t="s">
        <v>68</v>
      </c>
      <c r="G43" s="16" t="s">
        <v>30</v>
      </c>
      <c r="H43" s="16" t="s">
        <v>59</v>
      </c>
      <c r="I43" s="16" t="s">
        <v>32</v>
      </c>
      <c r="J43" s="16" t="s">
        <v>136</v>
      </c>
      <c r="K43" s="16">
        <v>200394</v>
      </c>
      <c r="L43" s="16" t="s">
        <v>210</v>
      </c>
      <c r="M43" s="16">
        <v>30000</v>
      </c>
      <c r="N43" s="16" t="s">
        <v>206</v>
      </c>
      <c r="O43" s="16">
        <v>30108</v>
      </c>
      <c r="P43" s="16" t="s">
        <v>207</v>
      </c>
      <c r="Q43" s="16" t="s">
        <v>139</v>
      </c>
      <c r="R43" s="16" t="s">
        <v>63</v>
      </c>
      <c r="S43" s="20">
        <v>4.74</v>
      </c>
    </row>
    <row r="44" spans="1:19" x14ac:dyDescent="0.2">
      <c r="A44" s="16" t="s">
        <v>228</v>
      </c>
      <c r="B44" s="16" t="s">
        <v>229</v>
      </c>
      <c r="C44" s="16" t="s">
        <v>66</v>
      </c>
      <c r="D44" s="16">
        <v>361356</v>
      </c>
      <c r="E44" s="16" t="s">
        <v>67</v>
      </c>
      <c r="F44" s="16" t="s">
        <v>68</v>
      </c>
      <c r="G44" s="16" t="s">
        <v>30</v>
      </c>
      <c r="H44" s="16" t="s">
        <v>114</v>
      </c>
      <c r="I44" s="16" t="s">
        <v>32</v>
      </c>
      <c r="J44" s="16" t="s">
        <v>230</v>
      </c>
      <c r="K44" s="16">
        <v>781330</v>
      </c>
      <c r="L44" s="16" t="s">
        <v>231</v>
      </c>
      <c r="M44" s="16">
        <v>52000</v>
      </c>
      <c r="N44" s="16" t="s">
        <v>45</v>
      </c>
      <c r="O44" s="16">
        <v>52131</v>
      </c>
      <c r="P44" s="16" t="s">
        <v>215</v>
      </c>
      <c r="Q44" s="16" t="s">
        <v>103</v>
      </c>
      <c r="R44" s="16" t="s">
        <v>63</v>
      </c>
      <c r="S44" s="20">
        <v>4.46</v>
      </c>
    </row>
    <row r="45" spans="1:19" x14ac:dyDescent="0.2">
      <c r="A45" s="16" t="s">
        <v>246</v>
      </c>
      <c r="B45" s="16" t="s">
        <v>247</v>
      </c>
      <c r="C45" s="16" t="s">
        <v>27</v>
      </c>
      <c r="D45" s="16">
        <v>361356</v>
      </c>
      <c r="E45" s="16" t="s">
        <v>67</v>
      </c>
      <c r="F45" s="16" t="s">
        <v>68</v>
      </c>
      <c r="G45" s="16" t="s">
        <v>30</v>
      </c>
      <c r="H45" s="16" t="s">
        <v>114</v>
      </c>
      <c r="I45" s="16" t="s">
        <v>32</v>
      </c>
      <c r="J45" s="16" t="s">
        <v>248</v>
      </c>
      <c r="K45" s="16">
        <v>926607</v>
      </c>
      <c r="L45" s="16" t="s">
        <v>249</v>
      </c>
      <c r="M45" s="16">
        <v>99900</v>
      </c>
      <c r="N45" s="16" t="s">
        <v>236</v>
      </c>
      <c r="O45" s="16">
        <v>95120</v>
      </c>
      <c r="P45" s="16" t="s">
        <v>250</v>
      </c>
      <c r="Q45" s="16" t="s">
        <v>36</v>
      </c>
      <c r="R45" s="16" t="s">
        <v>63</v>
      </c>
      <c r="S45" s="20">
        <v>6</v>
      </c>
    </row>
    <row r="46" spans="1:19" x14ac:dyDescent="0.2">
      <c r="A46" s="16" t="s">
        <v>251</v>
      </c>
      <c r="B46" s="16" t="s">
        <v>252</v>
      </c>
      <c r="C46" s="16" t="s">
        <v>27</v>
      </c>
      <c r="D46" s="16">
        <v>361356</v>
      </c>
      <c r="E46" s="16" t="s">
        <v>67</v>
      </c>
      <c r="F46" s="16" t="s">
        <v>68</v>
      </c>
      <c r="G46" s="16" t="s">
        <v>30</v>
      </c>
      <c r="H46" s="16" t="s">
        <v>52</v>
      </c>
      <c r="I46" s="16" t="s">
        <v>32</v>
      </c>
      <c r="J46" s="16" t="s">
        <v>253</v>
      </c>
      <c r="K46" s="16">
        <v>928040</v>
      </c>
      <c r="L46" s="16" t="s">
        <v>254</v>
      </c>
      <c r="M46" s="16">
        <v>99900</v>
      </c>
      <c r="N46" s="16" t="s">
        <v>236</v>
      </c>
      <c r="O46" s="16">
        <v>95120</v>
      </c>
      <c r="P46" s="16" t="s">
        <v>250</v>
      </c>
      <c r="Q46" s="16" t="s">
        <v>36</v>
      </c>
      <c r="R46" s="16" t="s">
        <v>37</v>
      </c>
      <c r="S46" s="20">
        <v>4</v>
      </c>
    </row>
    <row r="47" spans="1:19" x14ac:dyDescent="0.2">
      <c r="A47" s="16" t="s">
        <v>274</v>
      </c>
      <c r="B47" s="16" t="s">
        <v>275</v>
      </c>
      <c r="C47" s="16" t="s">
        <v>27</v>
      </c>
      <c r="D47" s="16">
        <v>361356</v>
      </c>
      <c r="E47" s="16" t="s">
        <v>67</v>
      </c>
      <c r="F47" s="16" t="s">
        <v>68</v>
      </c>
      <c r="G47" s="16" t="s">
        <v>30</v>
      </c>
      <c r="H47" s="16" t="s">
        <v>52</v>
      </c>
      <c r="I47" s="16" t="s">
        <v>32</v>
      </c>
      <c r="J47" s="16" t="s">
        <v>276</v>
      </c>
      <c r="K47" s="16">
        <v>985487</v>
      </c>
      <c r="L47" s="16" t="s">
        <v>277</v>
      </c>
      <c r="M47" s="16">
        <v>99900</v>
      </c>
      <c r="N47" s="16" t="s">
        <v>236</v>
      </c>
      <c r="O47" s="16">
        <v>96120</v>
      </c>
      <c r="P47" s="16" t="s">
        <v>278</v>
      </c>
      <c r="Q47" s="16" t="s">
        <v>185</v>
      </c>
      <c r="R47" s="16" t="s">
        <v>63</v>
      </c>
      <c r="S47" s="20">
        <v>3</v>
      </c>
    </row>
    <row r="48" spans="1:19" x14ac:dyDescent="0.2">
      <c r="A48" s="16" t="s">
        <v>284</v>
      </c>
      <c r="B48" s="16" t="s">
        <v>285</v>
      </c>
      <c r="C48" s="16" t="s">
        <v>27</v>
      </c>
      <c r="D48" s="16">
        <v>361356</v>
      </c>
      <c r="E48" s="16" t="s">
        <v>67</v>
      </c>
      <c r="F48" s="16" t="s">
        <v>68</v>
      </c>
      <c r="G48" s="16" t="s">
        <v>30</v>
      </c>
      <c r="H48" s="16" t="s">
        <v>114</v>
      </c>
      <c r="I48" s="16" t="s">
        <v>32</v>
      </c>
      <c r="J48" s="16" t="s">
        <v>286</v>
      </c>
      <c r="K48" s="16">
        <v>987993</v>
      </c>
      <c r="L48" s="16" t="s">
        <v>287</v>
      </c>
      <c r="M48" s="16">
        <v>99900</v>
      </c>
      <c r="N48" s="16" t="s">
        <v>236</v>
      </c>
      <c r="O48" s="16">
        <v>96120</v>
      </c>
      <c r="P48" s="16" t="s">
        <v>278</v>
      </c>
      <c r="Q48" s="16" t="s">
        <v>185</v>
      </c>
      <c r="R48" s="16" t="s">
        <v>37</v>
      </c>
      <c r="S48" s="20">
        <v>4.75</v>
      </c>
    </row>
    <row r="49" spans="1:19" x14ac:dyDescent="0.2">
      <c r="A49" s="16" t="s">
        <v>293</v>
      </c>
      <c r="B49" s="16" t="s">
        <v>294</v>
      </c>
      <c r="C49" s="16" t="s">
        <v>27</v>
      </c>
      <c r="D49" s="16">
        <v>361356</v>
      </c>
      <c r="E49" s="16" t="s">
        <v>67</v>
      </c>
      <c r="F49" s="16" t="s">
        <v>68</v>
      </c>
      <c r="G49" s="16" t="s">
        <v>30</v>
      </c>
      <c r="H49" s="16" t="s">
        <v>168</v>
      </c>
      <c r="I49" s="16" t="s">
        <v>32</v>
      </c>
      <c r="J49" s="16" t="s">
        <v>295</v>
      </c>
      <c r="K49" s="16">
        <v>989185</v>
      </c>
      <c r="L49" s="16" t="s">
        <v>296</v>
      </c>
      <c r="M49" s="16">
        <v>99900</v>
      </c>
      <c r="N49" s="16" t="s">
        <v>236</v>
      </c>
      <c r="O49" s="16">
        <v>97220</v>
      </c>
      <c r="P49" s="16" t="s">
        <v>297</v>
      </c>
      <c r="Q49" s="16" t="s">
        <v>298</v>
      </c>
      <c r="R49" s="16" t="s">
        <v>37</v>
      </c>
      <c r="S49" s="20">
        <v>3.4</v>
      </c>
    </row>
    <row r="50" spans="1:19" x14ac:dyDescent="0.2">
      <c r="A50" s="16" t="s">
        <v>299</v>
      </c>
      <c r="B50" s="16" t="s">
        <v>300</v>
      </c>
      <c r="C50" s="16" t="s">
        <v>27</v>
      </c>
      <c r="D50" s="16">
        <v>361356</v>
      </c>
      <c r="E50" s="16" t="s">
        <v>67</v>
      </c>
      <c r="F50" s="16" t="s">
        <v>68</v>
      </c>
      <c r="G50" s="16" t="s">
        <v>30</v>
      </c>
      <c r="H50" s="16" t="s">
        <v>86</v>
      </c>
      <c r="I50" s="16" t="s">
        <v>32</v>
      </c>
      <c r="J50" s="16" t="s">
        <v>87</v>
      </c>
      <c r="K50" s="16">
        <v>989429</v>
      </c>
      <c r="L50" s="16" t="s">
        <v>301</v>
      </c>
      <c r="M50" s="16">
        <v>99900</v>
      </c>
      <c r="N50" s="16" t="s">
        <v>236</v>
      </c>
      <c r="O50" s="16">
        <v>97320</v>
      </c>
      <c r="P50" s="16" t="s">
        <v>302</v>
      </c>
      <c r="Q50" s="16" t="s">
        <v>303</v>
      </c>
      <c r="R50" s="16" t="s">
        <v>37</v>
      </c>
      <c r="S50" s="20">
        <v>3.8877000000000002</v>
      </c>
    </row>
    <row r="51" spans="1:19" x14ac:dyDescent="0.2">
      <c r="A51" s="16" t="s">
        <v>304</v>
      </c>
      <c r="B51" s="16" t="s">
        <v>305</v>
      </c>
      <c r="C51" s="16" t="s">
        <v>27</v>
      </c>
      <c r="D51" s="16">
        <v>361356</v>
      </c>
      <c r="E51" s="16" t="s">
        <v>67</v>
      </c>
      <c r="F51" s="16" t="s">
        <v>68</v>
      </c>
      <c r="G51" s="16" t="s">
        <v>30</v>
      </c>
      <c r="H51" s="16" t="s">
        <v>86</v>
      </c>
      <c r="I51" s="16" t="s">
        <v>32</v>
      </c>
      <c r="J51" s="16" t="s">
        <v>178</v>
      </c>
      <c r="K51" s="16">
        <v>989979</v>
      </c>
      <c r="L51" s="16" t="s">
        <v>306</v>
      </c>
      <c r="M51" s="16">
        <v>99900</v>
      </c>
      <c r="N51" s="16" t="s">
        <v>236</v>
      </c>
      <c r="O51" s="16">
        <v>96120</v>
      </c>
      <c r="P51" s="16" t="s">
        <v>278</v>
      </c>
      <c r="Q51" s="16" t="s">
        <v>185</v>
      </c>
      <c r="R51" s="16" t="s">
        <v>111</v>
      </c>
      <c r="S51" s="20">
        <v>2.82</v>
      </c>
    </row>
    <row r="52" spans="1:19" x14ac:dyDescent="0.2">
      <c r="A52" s="16" t="s">
        <v>261</v>
      </c>
      <c r="B52" s="16" t="s">
        <v>262</v>
      </c>
      <c r="C52" s="16" t="s">
        <v>27</v>
      </c>
      <c r="D52" s="16">
        <v>364384</v>
      </c>
      <c r="E52" s="16" t="s">
        <v>263</v>
      </c>
      <c r="F52" s="16" t="s">
        <v>264</v>
      </c>
      <c r="G52" s="16" t="s">
        <v>30</v>
      </c>
      <c r="H52" s="16" t="s">
        <v>265</v>
      </c>
      <c r="I52" s="16" t="s">
        <v>32</v>
      </c>
      <c r="J52" s="16" t="s">
        <v>266</v>
      </c>
      <c r="K52" s="16">
        <v>982691</v>
      </c>
      <c r="L52" s="16" t="s">
        <v>267</v>
      </c>
      <c r="M52" s="16">
        <v>99900</v>
      </c>
      <c r="N52" s="16" t="s">
        <v>236</v>
      </c>
      <c r="O52" s="16">
        <v>95120</v>
      </c>
      <c r="P52" s="16" t="s">
        <v>250</v>
      </c>
      <c r="Q52" s="16" t="s">
        <v>36</v>
      </c>
      <c r="R52" s="16" t="s">
        <v>56</v>
      </c>
      <c r="S52" s="20">
        <v>3.6469999999999998</v>
      </c>
    </row>
    <row r="53" spans="1:19" ht="13.5" thickBot="1" x14ac:dyDescent="0.25"/>
    <row r="54" spans="1:19" x14ac:dyDescent="0.2">
      <c r="R54" s="7" t="s">
        <v>19</v>
      </c>
      <c r="S54" s="8" t="e">
        <f>AVERAGE(S1:S2)</f>
        <v>#DIV/0!</v>
      </c>
    </row>
    <row r="55" spans="1:19" x14ac:dyDescent="0.2">
      <c r="R55" s="9" t="s">
        <v>20</v>
      </c>
      <c r="S55" s="10" t="e">
        <f>_xlfn.STDEV.P(S1:S2)</f>
        <v>#DIV/0!</v>
      </c>
    </row>
    <row r="56" spans="1:19" x14ac:dyDescent="0.2">
      <c r="R56" s="9" t="s">
        <v>21</v>
      </c>
      <c r="S56" s="11" t="e">
        <f>S55/S54</f>
        <v>#DIV/0!</v>
      </c>
    </row>
    <row r="57" spans="1:19" ht="13.5" thickBot="1" x14ac:dyDescent="0.25">
      <c r="R57" s="12" t="s">
        <v>22</v>
      </c>
      <c r="S57" s="13" t="e">
        <f>MEDIAN(S1:S2)</f>
        <v>#NUM!</v>
      </c>
    </row>
    <row r="58" spans="1:19" ht="13.5" thickBot="1" x14ac:dyDescent="0.25">
      <c r="R58" s="14" t="e">
        <f>IF(S56&gt;25%,"PREÇO MEDIANA","PREÇO MÉDIA")</f>
        <v>#DIV/0!</v>
      </c>
      <c r="S58" s="15" t="e">
        <f>IF(S56&gt;25%,S57,S54)</f>
        <v>#DIV/0!</v>
      </c>
    </row>
  </sheetData>
  <autoFilter ref="A6:S780" xr:uid="{00F4164D-E136-41D2-93F7-0A5BF5B95E01}">
    <sortState xmlns:xlrd2="http://schemas.microsoft.com/office/spreadsheetml/2017/richdata2" ref="A7:S52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2021-06-01T13:19:34Z</dcterms:modified>
</cp:coreProperties>
</file>